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d.docs.live.net/31fc3d38dfe66566/デスクトップ/デスクトップ/ちょいす/デイ評価/2022/完成/"/>
    </mc:Choice>
  </mc:AlternateContent>
  <xr:revisionPtr revIDLastSave="1" documentId="13_ncr:1_{F4600DD1-3F83-4C48-9BC2-1AA0D346B99F}" xr6:coauthVersionLast="47" xr6:coauthVersionMax="47" xr10:uidLastSave="{8707C56B-76D9-4D8B-B5B2-DECC4CFD86D4}"/>
  <bookViews>
    <workbookView xWindow="-120" yWindow="-120" windowWidth="20730" windowHeight="11160" xr2:uid="{00000000-000D-0000-FFFF-FFFF00000000}"/>
  </bookViews>
  <sheets>
    <sheet name="放デイ保護者向け評価表(2022)" sheetId="1" r:id="rId1"/>
    <sheet name="集計" sheetId="2"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3" i="2" l="1"/>
  <c r="F6" i="1" s="1"/>
  <c r="Q4" i="2"/>
  <c r="F7" i="1" s="1"/>
  <c r="Q5" i="2"/>
  <c r="F8" i="1" s="1"/>
  <c r="Q6" i="2"/>
  <c r="F9" i="1" s="1"/>
  <c r="Q7" i="2"/>
  <c r="F10" i="1" s="1"/>
  <c r="Q8" i="2"/>
  <c r="F11" i="1" s="1"/>
  <c r="Q9" i="2"/>
  <c r="F12" i="1" s="1"/>
  <c r="Q10" i="2"/>
  <c r="F13" i="1" s="1"/>
  <c r="Q11" i="2"/>
  <c r="F14" i="1" s="1"/>
  <c r="Q12" i="2"/>
  <c r="F15" i="1" s="1"/>
  <c r="Q13" i="2"/>
  <c r="F16" i="1" s="1"/>
  <c r="Q14" i="2"/>
  <c r="F17" i="1" s="1"/>
  <c r="Q15" i="2"/>
  <c r="F18" i="1" s="1"/>
  <c r="Q16" i="2"/>
  <c r="F19" i="1" s="1"/>
  <c r="Q17" i="2"/>
  <c r="F20" i="1" s="1"/>
  <c r="Q18" i="2"/>
  <c r="F21" i="1" s="1"/>
  <c r="Q19" i="2"/>
  <c r="F22" i="1" s="1"/>
  <c r="P3" i="2"/>
  <c r="E6" i="1" s="1"/>
  <c r="P4" i="2"/>
  <c r="E7" i="1" s="1"/>
  <c r="P5" i="2"/>
  <c r="E8" i="1" s="1"/>
  <c r="P6" i="2"/>
  <c r="E9" i="1" s="1"/>
  <c r="P7" i="2"/>
  <c r="E10" i="1" s="1"/>
  <c r="P8" i="2"/>
  <c r="E11" i="1" s="1"/>
  <c r="P9" i="2"/>
  <c r="E12" i="1" s="1"/>
  <c r="P10" i="2"/>
  <c r="E13" i="1" s="1"/>
  <c r="P11" i="2"/>
  <c r="E14" i="1" s="1"/>
  <c r="P12" i="2"/>
  <c r="E15" i="1" s="1"/>
  <c r="P13" i="2"/>
  <c r="E16" i="1" s="1"/>
  <c r="P14" i="2"/>
  <c r="E17" i="1" s="1"/>
  <c r="P15" i="2"/>
  <c r="E18" i="1" s="1"/>
  <c r="P16" i="2"/>
  <c r="E19" i="1" s="1"/>
  <c r="P17" i="2"/>
  <c r="E20" i="1" s="1"/>
  <c r="P18" i="2"/>
  <c r="E21" i="1" s="1"/>
  <c r="P19" i="2"/>
  <c r="E22" i="1" s="1"/>
  <c r="O18" i="2"/>
  <c r="D21" i="1" s="1"/>
  <c r="O19" i="2"/>
  <c r="D22" i="1" s="1"/>
  <c r="O17" i="2"/>
  <c r="D20" i="1" s="1"/>
  <c r="O3" i="2"/>
  <c r="D6" i="1" s="1"/>
  <c r="O4" i="2"/>
  <c r="D7" i="1" s="1"/>
  <c r="O5" i="2"/>
  <c r="D8" i="1" s="1"/>
  <c r="O6" i="2"/>
  <c r="D9" i="1" s="1"/>
  <c r="O7" i="2"/>
  <c r="D10" i="1" s="1"/>
  <c r="O8" i="2"/>
  <c r="D11" i="1" s="1"/>
  <c r="O9" i="2"/>
  <c r="D12" i="1" s="1"/>
  <c r="O10" i="2"/>
  <c r="D13" i="1" s="1"/>
  <c r="O11" i="2"/>
  <c r="D14" i="1" s="1"/>
  <c r="O12" i="2"/>
  <c r="D15" i="1" s="1"/>
  <c r="O13" i="2"/>
  <c r="D16" i="1" s="1"/>
  <c r="O14" i="2"/>
  <c r="D17" i="1" s="1"/>
  <c r="O15" i="2"/>
  <c r="D18" i="1" s="1"/>
  <c r="O16" i="2"/>
  <c r="D19" i="1" s="1"/>
  <c r="Q2" i="2"/>
  <c r="F5" i="1" s="1"/>
  <c r="P2" i="2"/>
  <c r="E5" i="1" s="1"/>
  <c r="O2" i="2"/>
  <c r="D5" i="1" s="1"/>
</calcChain>
</file>

<file path=xl/sharedStrings.xml><?xml version="1.0" encoding="utf-8"?>
<sst xmlns="http://schemas.openxmlformats.org/spreadsheetml/2006/main" count="80" uniqueCount="69">
  <si>
    <t>チェック項目</t>
    <rPh sb="4" eb="6">
      <t>コウモク</t>
    </rPh>
    <phoneticPr fontId="1"/>
  </si>
  <si>
    <t>はい</t>
    <phoneticPr fontId="1"/>
  </si>
  <si>
    <t>どちらとも
いえない</t>
    <phoneticPr fontId="1"/>
  </si>
  <si>
    <t>いいえ</t>
    <phoneticPr fontId="1"/>
  </si>
  <si>
    <t>環境・体制整備</t>
    <rPh sb="0" eb="2">
      <t>カンキョウ</t>
    </rPh>
    <rPh sb="3" eb="5">
      <t>タイセイ</t>
    </rPh>
    <rPh sb="5" eb="7">
      <t>セイビ</t>
    </rPh>
    <phoneticPr fontId="1"/>
  </si>
  <si>
    <t xml:space="preserve">職員の配置数や専門性は適切であるか </t>
    <phoneticPr fontId="1"/>
  </si>
  <si>
    <t xml:space="preserve">子どもや保護者との意思の疎通や情報伝達
のための配慮がなされているか </t>
    <phoneticPr fontId="1"/>
  </si>
  <si>
    <t>個人情報に十分注意しているか</t>
    <phoneticPr fontId="1"/>
  </si>
  <si>
    <t xml:space="preserve">子どもは通所を楽しみにしているか </t>
    <phoneticPr fontId="1"/>
  </si>
  <si>
    <t>事業所の支援に満足しているか</t>
    <phoneticPr fontId="1"/>
  </si>
  <si>
    <t>適切な支援の提供</t>
    <rPh sb="0" eb="2">
      <t>テキセツ</t>
    </rPh>
    <rPh sb="3" eb="5">
      <t>シエン</t>
    </rPh>
    <rPh sb="6" eb="8">
      <t>テイキョウ</t>
    </rPh>
    <phoneticPr fontId="1"/>
  </si>
  <si>
    <t>保護者への説明等</t>
    <rPh sb="0" eb="3">
      <t>ホゴシャ</t>
    </rPh>
    <rPh sb="5" eb="7">
      <t>セツメイ</t>
    </rPh>
    <rPh sb="7" eb="8">
      <t>トウ</t>
    </rPh>
    <phoneticPr fontId="1"/>
  </si>
  <si>
    <t>非常時等の対応</t>
    <rPh sb="0" eb="2">
      <t>ヒジョウ</t>
    </rPh>
    <rPh sb="2" eb="3">
      <t>ジ</t>
    </rPh>
    <rPh sb="3" eb="4">
      <t>トウ</t>
    </rPh>
    <rPh sb="5" eb="7">
      <t>タイオウ</t>
    </rPh>
    <phoneticPr fontId="1"/>
  </si>
  <si>
    <t>満足度</t>
    <rPh sb="0" eb="3">
      <t>マンゾクド</t>
    </rPh>
    <phoneticPr fontId="1"/>
  </si>
  <si>
    <t>ご意見</t>
    <rPh sb="1" eb="3">
      <t>イケン</t>
    </rPh>
    <phoneticPr fontId="1"/>
  </si>
  <si>
    <t xml:space="preserve">子どもの活動等のスペースが十分に確保されているか </t>
    <phoneticPr fontId="1"/>
  </si>
  <si>
    <t>事業所の設備等は、スロープや手すりの設置などバリアフリー化の配慮が適切になされているか</t>
    <phoneticPr fontId="1"/>
  </si>
  <si>
    <t>放課後児童クラブや児童館との交流や、障害のない子どもと活動する機会があるか</t>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</si>
  <si>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</si>
  <si>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</si>
  <si>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</si>
  <si>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</si>
  <si>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</si>
  <si>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</si>
  <si>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</si>
  <si>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</si>
  <si>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r>
      <rPr>
        <u/>
        <sz val="10"/>
        <color theme="1"/>
        <rFont val="ＭＳ Ｐゴシック"/>
        <family val="3"/>
        <charset val="128"/>
        <scheme val="minor"/>
      </rPr>
      <t>活動プログラム*2</t>
    </r>
    <r>
      <rPr>
        <sz val="10"/>
        <color theme="1"/>
        <rFont val="ＭＳ Ｐゴシック"/>
        <family val="2"/>
        <charset val="128"/>
        <scheme val="minor"/>
      </rPr>
      <t>が固定化しないよう工夫されているか</t>
    </r>
    <phoneticPr fontId="1"/>
  </si>
  <si>
    <r>
      <t>子どもと保護者のニーズや課題が客観的に分析された上で、</t>
    </r>
    <r>
      <rPr>
        <u/>
        <sz val="10"/>
        <color theme="1"/>
        <rFont val="ＭＳ Ｐゴシック"/>
        <family val="3"/>
        <charset val="128"/>
        <scheme val="minor"/>
      </rPr>
      <t>放課後等デイサービス計画*1</t>
    </r>
    <r>
      <rPr>
        <sz val="10"/>
        <color theme="1"/>
        <rFont val="ＭＳ Ｐゴシック"/>
        <family val="2"/>
        <charset val="128"/>
        <scheme val="minor"/>
      </rPr>
      <t>が作成されているか</t>
    </r>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</si>
  <si>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</si>
  <si>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</si>
  <si>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t>事業所名：放課後等デイサービス　ちょいす</t>
    <rPh sb="0" eb="3">
      <t>ジギョウショ</t>
    </rPh>
    <rPh sb="3" eb="4">
      <t>メイ</t>
    </rPh>
    <rPh sb="5" eb="9">
      <t>ホウカゴトウ</t>
    </rPh>
    <phoneticPr fontId="1"/>
  </si>
  <si>
    <t>ご意見を踏まえた対応</t>
    <rPh sb="1" eb="3">
      <t>イケン</t>
    </rPh>
    <rPh sb="4" eb="5">
      <t>フ</t>
    </rPh>
    <rPh sb="8" eb="10">
      <t>タイオウ</t>
    </rPh>
    <phoneticPr fontId="1"/>
  </si>
  <si>
    <t>Q1</t>
    <phoneticPr fontId="1"/>
  </si>
  <si>
    <t>Q2</t>
    <phoneticPr fontId="1"/>
  </si>
  <si>
    <t>Q3</t>
    <phoneticPr fontId="1"/>
  </si>
  <si>
    <t>Q4</t>
    <phoneticPr fontId="1"/>
  </si>
  <si>
    <t>Q5</t>
    <phoneticPr fontId="1"/>
  </si>
  <si>
    <t>Q6</t>
  </si>
  <si>
    <t>Q7</t>
  </si>
  <si>
    <t>Q8</t>
  </si>
  <si>
    <t>Q9</t>
  </si>
  <si>
    <t>Q10</t>
  </si>
  <si>
    <t>Q11</t>
  </si>
  <si>
    <t>Q12</t>
  </si>
  <si>
    <t>Q13</t>
  </si>
  <si>
    <t>Q14</t>
  </si>
  <si>
    <t>Q15</t>
  </si>
  <si>
    <t>Q16</t>
  </si>
  <si>
    <t>Q17</t>
  </si>
  <si>
    <t>Q18</t>
  </si>
  <si>
    <t>どちらともいえない</t>
    <phoneticPr fontId="1"/>
  </si>
  <si>
    <t>・まだ見れていない。</t>
    <rPh sb="3" eb="4">
      <t>ミ</t>
    </rPh>
    <phoneticPr fontId="1"/>
  </si>
  <si>
    <t>・新型コロナで仕方がないと思う。</t>
    <rPh sb="1" eb="3">
      <t>シンガタ</t>
    </rPh>
    <rPh sb="7" eb="9">
      <t>シカタ</t>
    </rPh>
    <rPh sb="13" eb="14">
      <t>オモ</t>
    </rPh>
    <phoneticPr fontId="1"/>
  </si>
  <si>
    <t>・コロナ禍で難しそう</t>
    <rPh sb="4" eb="5">
      <t>カ</t>
    </rPh>
    <rPh sb="6" eb="7">
      <t>ムズカ</t>
    </rPh>
    <phoneticPr fontId="1"/>
  </si>
  <si>
    <t>・よくわからない</t>
    <phoneticPr fontId="1"/>
  </si>
  <si>
    <t>・しているだろうと思う</t>
    <rPh sb="9" eb="10">
      <t>オモ</t>
    </rPh>
    <phoneticPr fontId="1"/>
  </si>
  <si>
    <t>児童数　　　　12人　　回収数　　12枚　　　割合 100％</t>
    <rPh sb="0" eb="2">
      <t>ジドウ</t>
    </rPh>
    <rPh sb="2" eb="3">
      <t>スウ</t>
    </rPh>
    <rPh sb="9" eb="10">
      <t>ニン</t>
    </rPh>
    <rPh sb="12" eb="14">
      <t>カイシュウ</t>
    </rPh>
    <rPh sb="14" eb="15">
      <t>スウ</t>
    </rPh>
    <rPh sb="19" eb="20">
      <t>マイ</t>
    </rPh>
    <rPh sb="23" eb="25">
      <t>ワリアイ</t>
    </rPh>
    <phoneticPr fontId="1"/>
  </si>
  <si>
    <t>公表年月日　　令和　4年　4月　1日</t>
    <rPh sb="0" eb="2">
      <t>コウヒョウ</t>
    </rPh>
    <rPh sb="2" eb="5">
      <t>ネンガッピ</t>
    </rPh>
    <rPh sb="7" eb="9">
      <t>レイワ</t>
    </rPh>
    <rPh sb="11" eb="12">
      <t>ネン</t>
    </rPh>
    <rPh sb="14" eb="15">
      <t>ガツ</t>
    </rPh>
    <rPh sb="17" eb="18">
      <t>ヒ</t>
    </rPh>
    <phoneticPr fontId="1"/>
  </si>
  <si>
    <t>・現在の職員数などがわからない</t>
    <rPh sb="1" eb="3">
      <t>ゲンザイ</t>
    </rPh>
    <rPh sb="4" eb="7">
      <t>ショクインスウ</t>
    </rPh>
    <phoneticPr fontId="1"/>
  </si>
  <si>
    <t>・見ていないのでわからない</t>
    <rPh sb="1" eb="2">
      <t>ミ</t>
    </rPh>
    <phoneticPr fontId="1"/>
  </si>
  <si>
    <t>・新型コロナウイルスの感染状況等を踏まえ、保護者会の開催を行い、事業所を見学頂く機会を設けてまいります。その他、SNS等によるに情報提供方法についても検討してまいります。</t>
    <rPh sb="1" eb="3">
      <t>シンガタ</t>
    </rPh>
    <rPh sb="11" eb="15">
      <t>カンセンジョウキョウ</t>
    </rPh>
    <rPh sb="15" eb="16">
      <t>トウ</t>
    </rPh>
    <rPh sb="17" eb="18">
      <t>フ</t>
    </rPh>
    <rPh sb="21" eb="24">
      <t>ホゴシャ</t>
    </rPh>
    <rPh sb="24" eb="25">
      <t>カイ</t>
    </rPh>
    <rPh sb="26" eb="28">
      <t>カイサイ</t>
    </rPh>
    <rPh sb="29" eb="30">
      <t>オコナ</t>
    </rPh>
    <rPh sb="32" eb="34">
      <t>ジギョウ</t>
    </rPh>
    <rPh sb="34" eb="35">
      <t>ショ</t>
    </rPh>
    <rPh sb="36" eb="38">
      <t>ケンガク</t>
    </rPh>
    <rPh sb="38" eb="39">
      <t>イタダ</t>
    </rPh>
    <rPh sb="40" eb="42">
      <t>キカイ</t>
    </rPh>
    <rPh sb="43" eb="44">
      <t>モウ</t>
    </rPh>
    <rPh sb="54" eb="55">
      <t>タ</t>
    </rPh>
    <rPh sb="59" eb="60">
      <t>トウ</t>
    </rPh>
    <rPh sb="64" eb="68">
      <t>ジョウホウテイキョウ</t>
    </rPh>
    <rPh sb="68" eb="70">
      <t>ホウホウ</t>
    </rPh>
    <rPh sb="75" eb="77">
      <t>ケントウ</t>
    </rPh>
    <phoneticPr fontId="1"/>
  </si>
  <si>
    <t>・現在、職員は男性3名、女性1名のスタッフが在籍しております。
・今後、スタッフに関する情報提供について検討してまいります。</t>
    <rPh sb="1" eb="3">
      <t>ゲンザイ</t>
    </rPh>
    <rPh sb="4" eb="6">
      <t>ショクイン</t>
    </rPh>
    <rPh sb="7" eb="9">
      <t>ダンセイ</t>
    </rPh>
    <rPh sb="10" eb="11">
      <t>メイ</t>
    </rPh>
    <rPh sb="12" eb="14">
      <t>ジョセイ</t>
    </rPh>
    <rPh sb="15" eb="16">
      <t>メイ</t>
    </rPh>
    <rPh sb="22" eb="24">
      <t>ザイセキ</t>
    </rPh>
    <rPh sb="33" eb="35">
      <t>コンゴ</t>
    </rPh>
    <rPh sb="41" eb="42">
      <t>カン</t>
    </rPh>
    <rPh sb="44" eb="48">
      <t>ジョウホウテイキョウ</t>
    </rPh>
    <rPh sb="52" eb="54">
      <t>ケントウ</t>
    </rPh>
    <phoneticPr fontId="1"/>
  </si>
  <si>
    <t>・今後、さらなる改善・拡充に努めてまいります。</t>
    <rPh sb="1" eb="3">
      <t>コンゴ</t>
    </rPh>
    <rPh sb="8" eb="10">
      <t>カイゼン</t>
    </rPh>
    <rPh sb="11" eb="13">
      <t>カクジュウ</t>
    </rPh>
    <rPh sb="14" eb="15">
      <t>ツト</t>
    </rPh>
    <phoneticPr fontId="1"/>
  </si>
  <si>
    <t>・新型コロナウイルスの感染状況等を踏まえ、交流機会を設けてまいります。</t>
    <rPh sb="1" eb="3">
      <t>シンガタ</t>
    </rPh>
    <rPh sb="11" eb="15">
      <t>カンセンジョウキョウ</t>
    </rPh>
    <rPh sb="15" eb="16">
      <t>トウ</t>
    </rPh>
    <rPh sb="17" eb="18">
      <t>フ</t>
    </rPh>
    <rPh sb="21" eb="23">
      <t>コウリュウ</t>
    </rPh>
    <rPh sb="23" eb="25">
      <t>キカイ</t>
    </rPh>
    <rPh sb="26" eb="27">
      <t>モウ</t>
    </rPh>
    <phoneticPr fontId="1"/>
  </si>
  <si>
    <t>・新型コロナウイルスの感染状況等を踏まえ、保護者会の開催を検討してまいります。</t>
    <rPh sb="1" eb="3">
      <t>シンガタ</t>
    </rPh>
    <rPh sb="11" eb="15">
      <t>カンセンジョウキョウ</t>
    </rPh>
    <rPh sb="15" eb="16">
      <t>トウ</t>
    </rPh>
    <rPh sb="17" eb="18">
      <t>フ</t>
    </rPh>
    <rPh sb="21" eb="24">
      <t>ホゴシャ</t>
    </rPh>
    <rPh sb="24" eb="25">
      <t>カイ</t>
    </rPh>
    <rPh sb="26" eb="28">
      <t>カイサイ</t>
    </rPh>
    <rPh sb="29" eb="31">
      <t>ケントウ</t>
    </rPh>
    <phoneticPr fontId="1"/>
  </si>
  <si>
    <t>・スタッフ一同、より一層お子様や保護者様のお声に耳を傾け、事業所内においても情報の漏れがないよう情報共有体制と対応の体制を整えてまいります。</t>
    <rPh sb="5" eb="7">
      <t>イチドウ</t>
    </rPh>
    <rPh sb="10" eb="12">
      <t>イッソウ</t>
    </rPh>
    <rPh sb="13" eb="15">
      <t>コサマ</t>
    </rPh>
    <rPh sb="16" eb="19">
      <t>ホゴシャ</t>
    </rPh>
    <rPh sb="19" eb="20">
      <t>サマ</t>
    </rPh>
    <rPh sb="22" eb="23">
      <t>コエ</t>
    </rPh>
    <rPh sb="24" eb="25">
      <t>ミミ</t>
    </rPh>
    <rPh sb="26" eb="27">
      <t>カタム</t>
    </rPh>
    <rPh sb="29" eb="32">
      <t>ジギョウショ</t>
    </rPh>
    <rPh sb="32" eb="33">
      <t>ナイ</t>
    </rPh>
    <rPh sb="38" eb="40">
      <t>ジョウホウ</t>
    </rPh>
    <rPh sb="41" eb="42">
      <t>モ</t>
    </rPh>
    <rPh sb="48" eb="50">
      <t>ジョウホウ</t>
    </rPh>
    <rPh sb="50" eb="52">
      <t>キョウユウ</t>
    </rPh>
    <rPh sb="52" eb="54">
      <t>タイセイ</t>
    </rPh>
    <rPh sb="55" eb="57">
      <t>タイオウ</t>
    </rPh>
    <rPh sb="58" eb="60">
      <t>タイセイ</t>
    </rPh>
    <rPh sb="61" eb="62">
      <t>トトノ</t>
    </rPh>
    <phoneticPr fontId="1"/>
  </si>
  <si>
    <t>・今後、ホームページにより一層の興味を持っていただけるよう、ホームページのリニューアルについて検討してまいります。</t>
    <rPh sb="1" eb="3">
      <t>コンゴ</t>
    </rPh>
    <rPh sb="13" eb="15">
      <t>イッソウ</t>
    </rPh>
    <rPh sb="16" eb="18">
      <t>キョウミ</t>
    </rPh>
    <rPh sb="19" eb="20">
      <t>モ</t>
    </rPh>
    <rPh sb="47" eb="49">
      <t>ケントウ</t>
    </rPh>
    <phoneticPr fontId="1"/>
  </si>
  <si>
    <t>・各種マニュアルについて作成はしておりますが、現実性のあるものになるよう随時内容を更新し、必要に応じて周知してまいります。</t>
    <rPh sb="1" eb="3">
      <t>カクシュ</t>
    </rPh>
    <rPh sb="12" eb="14">
      <t>サクセイ</t>
    </rPh>
    <rPh sb="23" eb="26">
      <t>ゲンジツセイ</t>
    </rPh>
    <rPh sb="36" eb="38">
      <t>ズイジ</t>
    </rPh>
    <rPh sb="38" eb="40">
      <t>ナイヨウ</t>
    </rPh>
    <rPh sb="41" eb="43">
      <t>コウシン</t>
    </rPh>
    <rPh sb="45" eb="47">
      <t>ヒツヨウ</t>
    </rPh>
    <rPh sb="48" eb="49">
      <t>オウ</t>
    </rPh>
    <rPh sb="51" eb="53">
      <t>シュウチ</t>
    </rPh>
    <phoneticPr fontId="1"/>
  </si>
  <si>
    <t>・避難訓練等を実施しておりますが、より一層訓練の質を向上し、様々な場面を想定した訓練の実施についても検討してまいります。</t>
    <rPh sb="1" eb="3">
      <t>ヒナン</t>
    </rPh>
    <rPh sb="3" eb="5">
      <t>クンレン</t>
    </rPh>
    <rPh sb="5" eb="6">
      <t>トウ</t>
    </rPh>
    <rPh sb="7" eb="9">
      <t>ジッシ</t>
    </rPh>
    <rPh sb="19" eb="21">
      <t>イッソウ</t>
    </rPh>
    <rPh sb="21" eb="23">
      <t>クンレン</t>
    </rPh>
    <rPh sb="24" eb="25">
      <t>シツ</t>
    </rPh>
    <rPh sb="26" eb="28">
      <t>コウジョウ</t>
    </rPh>
    <rPh sb="30" eb="32">
      <t>サマザマ</t>
    </rPh>
    <rPh sb="33" eb="35">
      <t>バメン</t>
    </rPh>
    <rPh sb="36" eb="38">
      <t>ソウテイ</t>
    </rPh>
    <rPh sb="40" eb="42">
      <t>クンレン</t>
    </rPh>
    <rPh sb="43" eb="45">
      <t>ジッシ</t>
    </rPh>
    <rPh sb="50" eb="52">
      <t>ケントウ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</si>
</sst>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6"/>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u/>
      <sz val="10"/>
      <color theme="1"/>
      <name val="ＭＳ Ｐゴシック"/>
      <family val="3"/>
      <charset val="128"/>
      <scheme val="minor"/>
    </font>
    <font>
      <u/>
      <sz val="11"/>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6">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0" fillId="2" borderId="2" xfId="0" applyFill="1" applyBorder="1">
      <alignment vertical="center"/>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0" fillId="0" borderId="2" xfId="0" applyBorder="1" applyAlignment="1">
      <alignment vertical="center" wrapText="1"/>
    </xf>
    <xf numFmtId="0" fontId="0" fillId="0" borderId="0" xfId="0">
      <alignment vertical="center"/>
    </xf>
    <xf numFmtId="0" fontId="10" fillId="0" borderId="5" xfId="0" applyFont="1" applyBorder="1" applyAlignment="1">
      <alignment vertical="center"/>
    </xf>
    <xf numFmtId="0" fontId="0" fillId="0" borderId="5" xfId="0" applyBorder="1" applyAlignment="1">
      <alignment vertical="center"/>
    </xf>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top"/>
    </xf>
    <xf numFmtId="0" fontId="2"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3" fillId="2" borderId="1" xfId="0" applyFont="1" applyFill="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638175</xdr:colOff>
      <xdr:row>0</xdr:row>
      <xdr:rowOff>161925</xdr:rowOff>
    </xdr:from>
    <xdr:to>
      <xdr:col>6</xdr:col>
      <xdr:colOff>1400175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247775" y="161925"/>
          <a:ext cx="46577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放課後等デイサービス評価の集計結果公表</a:t>
          </a:r>
        </a:p>
      </xdr:txBody>
    </xdr:sp>
    <xdr:clientData/>
  </xdr:twoCellAnchor>
  <xdr:twoCellAnchor>
    <xdr:from>
      <xdr:col>2</xdr:col>
      <xdr:colOff>800100</xdr:colOff>
      <xdr:row>0</xdr:row>
      <xdr:rowOff>266700</xdr:rowOff>
    </xdr:from>
    <xdr:to>
      <xdr:col>2</xdr:col>
      <xdr:colOff>2209800</xdr:colOff>
      <xdr:row>0</xdr:row>
      <xdr:rowOff>533400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409700" y="266700"/>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view="pageBreakPreview" zoomScaleNormal="100" zoomScaleSheetLayoutView="100" workbookViewId="0">
      <selection activeCell="G21" sqref="G21"/>
    </sheetView>
  </sheetViews>
  <sheetFormatPr defaultRowHeight="13.5" x14ac:dyDescent="0.15"/>
  <cols>
    <col min="1" max="1" width="3.875" customWidth="1"/>
    <col min="2" max="2" width="4.125" customWidth="1"/>
    <col min="3" max="3" width="34.125" customWidth="1"/>
    <col min="4" max="5" width="5.75" customWidth="1"/>
    <col min="6" max="6" width="5.5" customWidth="1"/>
    <col min="7" max="7" width="52.75" customWidth="1"/>
    <col min="8" max="8" width="27.5" customWidth="1"/>
  </cols>
  <sheetData>
    <row r="1" spans="1:9" ht="63" customHeight="1" x14ac:dyDescent="0.15">
      <c r="I1" s="10"/>
    </row>
    <row r="2" spans="1:9" ht="30.75" customHeight="1" x14ac:dyDescent="0.15">
      <c r="A2" s="16" t="s">
        <v>57</v>
      </c>
      <c r="B2" s="16"/>
      <c r="C2" s="16"/>
      <c r="D2" s="16"/>
      <c r="E2" s="16"/>
      <c r="F2" s="16"/>
      <c r="G2" s="16"/>
      <c r="I2" s="10"/>
    </row>
    <row r="3" spans="1:9" ht="32.25" customHeight="1" x14ac:dyDescent="0.15">
      <c r="A3" s="17" t="s">
        <v>30</v>
      </c>
      <c r="B3" s="18"/>
      <c r="C3" s="18"/>
      <c r="D3" s="18" t="s">
        <v>56</v>
      </c>
      <c r="E3" s="18"/>
      <c r="F3" s="18"/>
      <c r="G3" s="18"/>
      <c r="I3" s="10"/>
    </row>
    <row r="4" spans="1:9" ht="25.5" customHeight="1" x14ac:dyDescent="0.15">
      <c r="A4" s="9"/>
      <c r="B4" s="7"/>
      <c r="C4" s="3" t="s">
        <v>0</v>
      </c>
      <c r="D4" s="3" t="s">
        <v>1</v>
      </c>
      <c r="E4" s="11" t="s">
        <v>2</v>
      </c>
      <c r="F4" s="3" t="s">
        <v>3</v>
      </c>
      <c r="G4" s="3" t="s">
        <v>14</v>
      </c>
      <c r="H4" s="12" t="s">
        <v>31</v>
      </c>
    </row>
    <row r="5" spans="1:9" ht="66" customHeight="1" x14ac:dyDescent="0.15">
      <c r="A5" s="22" t="s">
        <v>4</v>
      </c>
      <c r="B5" s="9">
        <v>1</v>
      </c>
      <c r="C5" s="4" t="s">
        <v>15</v>
      </c>
      <c r="D5" s="13">
        <f>集計!O2</f>
        <v>3</v>
      </c>
      <c r="E5" s="13">
        <f>集計!P2</f>
        <v>8</v>
      </c>
      <c r="F5" s="13">
        <f>集計!Q2</f>
        <v>1</v>
      </c>
      <c r="G5" s="8" t="s">
        <v>51</v>
      </c>
      <c r="H5" s="4" t="s">
        <v>60</v>
      </c>
    </row>
    <row r="6" spans="1:9" ht="58.5" customHeight="1" x14ac:dyDescent="0.15">
      <c r="A6" s="23"/>
      <c r="B6" s="9">
        <v>2</v>
      </c>
      <c r="C6" s="4" t="s">
        <v>5</v>
      </c>
      <c r="D6" s="13">
        <f>集計!O3</f>
        <v>9</v>
      </c>
      <c r="E6" s="13">
        <f>集計!P3</f>
        <v>3</v>
      </c>
      <c r="F6" s="13">
        <f>集計!Q3</f>
        <v>0</v>
      </c>
      <c r="G6" s="8" t="s">
        <v>58</v>
      </c>
      <c r="H6" s="15" t="s">
        <v>61</v>
      </c>
    </row>
    <row r="7" spans="1:9" ht="68.25" customHeight="1" x14ac:dyDescent="0.15">
      <c r="A7" s="24"/>
      <c r="B7" s="9">
        <v>3</v>
      </c>
      <c r="C7" s="4" t="s">
        <v>16</v>
      </c>
      <c r="D7" s="13">
        <f>集計!O4</f>
        <v>8</v>
      </c>
      <c r="E7" s="13">
        <f>集計!P4</f>
        <v>4</v>
      </c>
      <c r="F7" s="13">
        <f>集計!Q4</f>
        <v>0</v>
      </c>
      <c r="G7" s="2" t="s">
        <v>59</v>
      </c>
      <c r="H7" s="4" t="s">
        <v>60</v>
      </c>
    </row>
    <row r="8" spans="1:9" ht="47.25" customHeight="1" x14ac:dyDescent="0.15">
      <c r="A8" s="25" t="s">
        <v>10</v>
      </c>
      <c r="B8" s="9">
        <v>4</v>
      </c>
      <c r="C8" s="4" t="s">
        <v>27</v>
      </c>
      <c r="D8" s="13">
        <f>集計!O5</f>
        <v>11</v>
      </c>
      <c r="E8" s="13">
        <f>集計!P5</f>
        <v>1</v>
      </c>
      <c r="F8" s="13">
        <f>集計!Q5</f>
        <v>0</v>
      </c>
      <c r="G8" s="2"/>
      <c r="H8" s="15" t="s">
        <v>62</v>
      </c>
    </row>
    <row r="9" spans="1:9" ht="58.5" customHeight="1" x14ac:dyDescent="0.15">
      <c r="A9" s="23"/>
      <c r="B9" s="9">
        <v>5</v>
      </c>
      <c r="C9" s="8" t="s">
        <v>26</v>
      </c>
      <c r="D9" s="13">
        <f>集計!O6</f>
        <v>11</v>
      </c>
      <c r="E9" s="13">
        <f>集計!P6</f>
        <v>1</v>
      </c>
      <c r="F9" s="13">
        <f>集計!Q6</f>
        <v>0</v>
      </c>
      <c r="G9" s="2"/>
      <c r="H9" s="15" t="s">
        <v>62</v>
      </c>
    </row>
    <row r="10" spans="1:9" ht="59.25" customHeight="1" x14ac:dyDescent="0.15">
      <c r="A10" s="24"/>
      <c r="B10" s="9">
        <v>6</v>
      </c>
      <c r="C10" s="4" t="s">
        <v>17</v>
      </c>
      <c r="D10" s="13">
        <f>集計!O7</f>
        <v>4</v>
      </c>
      <c r="E10" s="13">
        <f>集計!P7</f>
        <v>4</v>
      </c>
      <c r="F10" s="13">
        <f>集計!Q7</f>
        <v>4</v>
      </c>
      <c r="G10" s="8" t="s">
        <v>52</v>
      </c>
      <c r="H10" s="4" t="s">
        <v>63</v>
      </c>
    </row>
    <row r="11" spans="1:9" ht="35.1" customHeight="1" x14ac:dyDescent="0.15">
      <c r="A11" s="23" t="s">
        <v>11</v>
      </c>
      <c r="B11" s="9">
        <v>7</v>
      </c>
      <c r="C11" s="4" t="s">
        <v>18</v>
      </c>
      <c r="D11" s="13">
        <f>集計!O8</f>
        <v>11</v>
      </c>
      <c r="E11" s="13">
        <f>集計!P8</f>
        <v>1</v>
      </c>
      <c r="F11" s="13">
        <f>集計!Q8</f>
        <v>0</v>
      </c>
      <c r="G11" s="2"/>
      <c r="H11" s="15" t="s">
        <v>62</v>
      </c>
    </row>
    <row r="12" spans="1:9" ht="46.5" customHeight="1" x14ac:dyDescent="0.15">
      <c r="A12" s="23"/>
      <c r="B12" s="9">
        <v>8</v>
      </c>
      <c r="C12" s="4" t="s">
        <v>19</v>
      </c>
      <c r="D12" s="13">
        <f>集計!O9</f>
        <v>11</v>
      </c>
      <c r="E12" s="13">
        <f>集計!P9</f>
        <v>1</v>
      </c>
      <c r="F12" s="13">
        <f>集計!Q9</f>
        <v>0</v>
      </c>
      <c r="G12" s="2"/>
      <c r="H12" s="15" t="s">
        <v>62</v>
      </c>
    </row>
    <row r="13" spans="1:9" ht="36.75" customHeight="1" x14ac:dyDescent="0.15">
      <c r="A13" s="23"/>
      <c r="B13" s="9">
        <v>9</v>
      </c>
      <c r="C13" s="4" t="s">
        <v>20</v>
      </c>
      <c r="D13" s="13">
        <f>集計!O10</f>
        <v>10</v>
      </c>
      <c r="E13" s="13">
        <f>集計!P10</f>
        <v>2</v>
      </c>
      <c r="F13" s="13">
        <f>集計!Q10</f>
        <v>0</v>
      </c>
      <c r="G13" s="2"/>
      <c r="H13" s="15" t="s">
        <v>62</v>
      </c>
    </row>
    <row r="14" spans="1:9" ht="36" x14ac:dyDescent="0.15">
      <c r="A14" s="23"/>
      <c r="B14" s="9">
        <v>10</v>
      </c>
      <c r="C14" s="4" t="s">
        <v>21</v>
      </c>
      <c r="D14" s="13">
        <f>集計!O11</f>
        <v>6</v>
      </c>
      <c r="E14" s="13">
        <f>集計!P11</f>
        <v>4</v>
      </c>
      <c r="F14" s="13">
        <f>集計!Q11</f>
        <v>2</v>
      </c>
      <c r="G14" s="8" t="s">
        <v>53</v>
      </c>
      <c r="H14" s="4" t="s">
        <v>64</v>
      </c>
    </row>
    <row r="15" spans="1:9" ht="120.75" customHeight="1" x14ac:dyDescent="0.15">
      <c r="A15" s="23"/>
      <c r="B15" s="9">
        <v>11</v>
      </c>
      <c r="C15" s="4" t="s">
        <v>22</v>
      </c>
      <c r="D15" s="13">
        <f>集計!O12</f>
        <v>10</v>
      </c>
      <c r="E15" s="13">
        <f>集計!P12</f>
        <v>1</v>
      </c>
      <c r="F15" s="13">
        <f>集計!Q12</f>
        <v>1</v>
      </c>
      <c r="G15" s="8"/>
      <c r="H15" s="15" t="s">
        <v>65</v>
      </c>
    </row>
    <row r="16" spans="1:9" ht="36" customHeight="1" x14ac:dyDescent="0.15">
      <c r="A16" s="23"/>
      <c r="B16" s="9">
        <v>12</v>
      </c>
      <c r="C16" s="5" t="s">
        <v>6</v>
      </c>
      <c r="D16" s="13">
        <f>集計!O13</f>
        <v>11</v>
      </c>
      <c r="E16" s="14">
        <f>集計!P13</f>
        <v>1</v>
      </c>
      <c r="F16" s="14">
        <f>集計!Q13</f>
        <v>0</v>
      </c>
      <c r="G16" s="6"/>
      <c r="H16" s="15" t="s">
        <v>62</v>
      </c>
    </row>
    <row r="17" spans="1:8" ht="60.75" customHeight="1" x14ac:dyDescent="0.15">
      <c r="A17" s="23"/>
      <c r="B17" s="9">
        <v>13</v>
      </c>
      <c r="C17" s="4" t="s">
        <v>23</v>
      </c>
      <c r="D17" s="13">
        <f>集計!O14</f>
        <v>8</v>
      </c>
      <c r="E17" s="13">
        <f>集計!P14</f>
        <v>4</v>
      </c>
      <c r="F17" s="13">
        <f>集計!Q14</f>
        <v>0</v>
      </c>
      <c r="G17" s="2" t="s">
        <v>54</v>
      </c>
      <c r="H17" s="15" t="s">
        <v>66</v>
      </c>
    </row>
    <row r="18" spans="1:8" ht="30.75" customHeight="1" x14ac:dyDescent="0.15">
      <c r="A18" s="23"/>
      <c r="B18" s="9">
        <v>14</v>
      </c>
      <c r="C18" s="4" t="s">
        <v>7</v>
      </c>
      <c r="D18" s="13">
        <f>集計!O15</f>
        <v>12</v>
      </c>
      <c r="E18" s="13">
        <f>集計!P15</f>
        <v>0</v>
      </c>
      <c r="F18" s="13">
        <f>集計!Q15</f>
        <v>0</v>
      </c>
      <c r="G18" s="2" t="s">
        <v>55</v>
      </c>
      <c r="H18" s="15" t="s">
        <v>62</v>
      </c>
    </row>
    <row r="19" spans="1:8" ht="66.75" customHeight="1" x14ac:dyDescent="0.15">
      <c r="A19" s="25" t="s">
        <v>12</v>
      </c>
      <c r="B19" s="9">
        <v>15</v>
      </c>
      <c r="C19" s="4" t="s">
        <v>24</v>
      </c>
      <c r="D19" s="13">
        <f>集計!O16</f>
        <v>7</v>
      </c>
      <c r="E19" s="13">
        <f>集計!P16</f>
        <v>4</v>
      </c>
      <c r="F19" s="13">
        <f>集計!Q16</f>
        <v>1</v>
      </c>
      <c r="G19" s="8"/>
      <c r="H19" s="4" t="s">
        <v>67</v>
      </c>
    </row>
    <row r="20" spans="1:8" ht="58.5" customHeight="1" x14ac:dyDescent="0.15">
      <c r="A20" s="24"/>
      <c r="B20" s="9">
        <v>16</v>
      </c>
      <c r="C20" s="4" t="s">
        <v>25</v>
      </c>
      <c r="D20" s="13">
        <f>集計!O17</f>
        <v>8</v>
      </c>
      <c r="E20" s="13">
        <f>集計!P17</f>
        <v>2</v>
      </c>
      <c r="F20" s="13">
        <f>集計!Q17</f>
        <v>2</v>
      </c>
      <c r="G20" s="8"/>
      <c r="H20" s="4" t="s">
        <v>68</v>
      </c>
    </row>
    <row r="21" spans="1:8" ht="101.25" customHeight="1" x14ac:dyDescent="0.15">
      <c r="A21" s="25" t="s">
        <v>13</v>
      </c>
      <c r="B21" s="9">
        <v>17</v>
      </c>
      <c r="C21" s="4" t="s">
        <v>8</v>
      </c>
      <c r="D21" s="13">
        <f>集計!O18</f>
        <v>10</v>
      </c>
      <c r="E21" s="13">
        <f>集計!P18</f>
        <v>2</v>
      </c>
      <c r="F21" s="13">
        <f>集計!Q18</f>
        <v>0</v>
      </c>
      <c r="G21" s="8"/>
      <c r="H21" s="15" t="s">
        <v>62</v>
      </c>
    </row>
    <row r="22" spans="1:8" ht="30" customHeight="1" x14ac:dyDescent="0.15">
      <c r="A22" s="24"/>
      <c r="B22" s="9">
        <v>18</v>
      </c>
      <c r="C22" s="4" t="s">
        <v>9</v>
      </c>
      <c r="D22" s="13">
        <f>集計!O19</f>
        <v>11</v>
      </c>
      <c r="E22" s="13">
        <f>集計!P19</f>
        <v>1</v>
      </c>
      <c r="F22" s="13">
        <f>集計!Q19</f>
        <v>0</v>
      </c>
      <c r="G22" s="1"/>
      <c r="H22" s="15" t="s">
        <v>62</v>
      </c>
    </row>
    <row r="23" spans="1:8" ht="7.5" customHeight="1" x14ac:dyDescent="0.15"/>
    <row r="24" spans="1:8" ht="40.5" customHeight="1" x14ac:dyDescent="0.15">
      <c r="A24" s="19" t="s">
        <v>28</v>
      </c>
      <c r="B24" s="20"/>
      <c r="C24" s="20"/>
      <c r="D24" s="20"/>
      <c r="E24" s="20"/>
      <c r="F24" s="20"/>
      <c r="G24" s="20"/>
    </row>
    <row r="25" spans="1:8" ht="31.5" customHeight="1" x14ac:dyDescent="0.15">
      <c r="A25" s="19" t="s">
        <v>29</v>
      </c>
      <c r="B25" s="21"/>
      <c r="C25" s="21"/>
      <c r="D25" s="21"/>
      <c r="E25" s="21"/>
      <c r="F25" s="21"/>
      <c r="G25" s="21"/>
    </row>
  </sheetData>
  <mergeCells count="10">
    <mergeCell ref="A2:G2"/>
    <mergeCell ref="A3:C3"/>
    <mergeCell ref="D3:G3"/>
    <mergeCell ref="A24:G24"/>
    <mergeCell ref="A25:G25"/>
    <mergeCell ref="A5:A7"/>
    <mergeCell ref="A8:A10"/>
    <mergeCell ref="A11:A18"/>
    <mergeCell ref="A19:A20"/>
    <mergeCell ref="A21:A22"/>
  </mergeCells>
  <phoneticPr fontId="1"/>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82A6F-B61B-4F43-A029-2A3333CCB337}">
  <dimension ref="A1:Q19"/>
  <sheetViews>
    <sheetView workbookViewId="0">
      <pane ySplit="1" topLeftCell="A2" activePane="bottomLeft" state="frozen"/>
      <selection activeCell="AH1" sqref="AH1"/>
      <selection pane="bottomLeft" activeCell="F20" sqref="F20"/>
    </sheetView>
  </sheetViews>
  <sheetFormatPr defaultRowHeight="13.5" x14ac:dyDescent="0.15"/>
  <cols>
    <col min="1" max="1" width="7.625" customWidth="1"/>
    <col min="16" max="16" width="17.75" bestFit="1" customWidth="1"/>
  </cols>
  <sheetData>
    <row r="1" spans="1:17" x14ac:dyDescent="0.15">
      <c r="O1" t="s">
        <v>1</v>
      </c>
      <c r="P1" t="s">
        <v>50</v>
      </c>
      <c r="Q1" t="s">
        <v>3</v>
      </c>
    </row>
    <row r="2" spans="1:17" x14ac:dyDescent="0.15">
      <c r="A2" t="s">
        <v>32</v>
      </c>
      <c r="B2">
        <v>3</v>
      </c>
      <c r="C2">
        <v>1</v>
      </c>
      <c r="D2">
        <v>1</v>
      </c>
      <c r="E2">
        <v>2</v>
      </c>
      <c r="F2">
        <v>2</v>
      </c>
      <c r="G2">
        <v>2</v>
      </c>
      <c r="H2">
        <v>2</v>
      </c>
      <c r="I2">
        <v>2</v>
      </c>
      <c r="J2">
        <v>2</v>
      </c>
      <c r="K2">
        <v>2</v>
      </c>
      <c r="L2">
        <v>2</v>
      </c>
      <c r="M2">
        <v>1</v>
      </c>
      <c r="O2">
        <f t="shared" ref="O2:O17" si="0">COUNTIF(B2:M2,1)</f>
        <v>3</v>
      </c>
      <c r="P2">
        <f>COUNTIF(B2:M2,2)</f>
        <v>8</v>
      </c>
      <c r="Q2">
        <f>COUNTIF(B2:M2,3)</f>
        <v>1</v>
      </c>
    </row>
    <row r="3" spans="1:17" x14ac:dyDescent="0.15">
      <c r="A3" t="s">
        <v>33</v>
      </c>
      <c r="B3">
        <v>1</v>
      </c>
      <c r="C3">
        <v>1</v>
      </c>
      <c r="D3">
        <v>1</v>
      </c>
      <c r="E3">
        <v>1</v>
      </c>
      <c r="F3">
        <v>2</v>
      </c>
      <c r="G3">
        <v>1</v>
      </c>
      <c r="H3">
        <v>1</v>
      </c>
      <c r="I3">
        <v>2</v>
      </c>
      <c r="J3">
        <v>1</v>
      </c>
      <c r="K3">
        <v>2</v>
      </c>
      <c r="L3">
        <v>1</v>
      </c>
      <c r="M3">
        <v>1</v>
      </c>
      <c r="O3">
        <f t="shared" si="0"/>
        <v>9</v>
      </c>
      <c r="P3">
        <f t="shared" ref="P3:P19" si="1">COUNTIF(B3:M3,2)</f>
        <v>3</v>
      </c>
      <c r="Q3">
        <f t="shared" ref="Q3:Q19" si="2">COUNTIF(B3:M3,3)</f>
        <v>0</v>
      </c>
    </row>
    <row r="4" spans="1:17" x14ac:dyDescent="0.15">
      <c r="A4" t="s">
        <v>34</v>
      </c>
      <c r="B4">
        <v>1</v>
      </c>
      <c r="C4">
        <v>1</v>
      </c>
      <c r="D4">
        <v>1</v>
      </c>
      <c r="E4">
        <v>1</v>
      </c>
      <c r="F4">
        <v>2</v>
      </c>
      <c r="G4">
        <v>1</v>
      </c>
      <c r="H4">
        <v>1</v>
      </c>
      <c r="I4">
        <v>2</v>
      </c>
      <c r="J4">
        <v>1</v>
      </c>
      <c r="K4">
        <v>2</v>
      </c>
      <c r="L4">
        <v>2</v>
      </c>
      <c r="M4">
        <v>1</v>
      </c>
      <c r="O4">
        <f t="shared" si="0"/>
        <v>8</v>
      </c>
      <c r="P4">
        <f t="shared" si="1"/>
        <v>4</v>
      </c>
      <c r="Q4">
        <f t="shared" si="2"/>
        <v>0</v>
      </c>
    </row>
    <row r="5" spans="1:17" x14ac:dyDescent="0.15">
      <c r="A5" t="s">
        <v>35</v>
      </c>
      <c r="B5">
        <v>1</v>
      </c>
      <c r="C5">
        <v>1</v>
      </c>
      <c r="D5">
        <v>1</v>
      </c>
      <c r="E5">
        <v>1</v>
      </c>
      <c r="F5">
        <v>1</v>
      </c>
      <c r="G5">
        <v>1</v>
      </c>
      <c r="H5">
        <v>1</v>
      </c>
      <c r="I5">
        <v>1</v>
      </c>
      <c r="J5">
        <v>1</v>
      </c>
      <c r="K5">
        <v>2</v>
      </c>
      <c r="L5">
        <v>1</v>
      </c>
      <c r="M5">
        <v>1</v>
      </c>
      <c r="O5">
        <f t="shared" si="0"/>
        <v>11</v>
      </c>
      <c r="P5">
        <f t="shared" si="1"/>
        <v>1</v>
      </c>
      <c r="Q5">
        <f t="shared" si="2"/>
        <v>0</v>
      </c>
    </row>
    <row r="6" spans="1:17" x14ac:dyDescent="0.15">
      <c r="A6" t="s">
        <v>36</v>
      </c>
      <c r="B6">
        <v>1</v>
      </c>
      <c r="C6">
        <v>1</v>
      </c>
      <c r="D6">
        <v>1</v>
      </c>
      <c r="E6">
        <v>1</v>
      </c>
      <c r="F6">
        <v>1</v>
      </c>
      <c r="G6">
        <v>1</v>
      </c>
      <c r="H6">
        <v>1</v>
      </c>
      <c r="I6">
        <v>1</v>
      </c>
      <c r="J6">
        <v>1</v>
      </c>
      <c r="K6">
        <v>2</v>
      </c>
      <c r="L6">
        <v>1</v>
      </c>
      <c r="M6">
        <v>1</v>
      </c>
      <c r="O6">
        <f t="shared" si="0"/>
        <v>11</v>
      </c>
      <c r="P6">
        <f t="shared" si="1"/>
        <v>1</v>
      </c>
      <c r="Q6">
        <f t="shared" si="2"/>
        <v>0</v>
      </c>
    </row>
    <row r="7" spans="1:17" x14ac:dyDescent="0.15">
      <c r="A7" t="s">
        <v>37</v>
      </c>
      <c r="B7">
        <v>3</v>
      </c>
      <c r="C7">
        <v>2</v>
      </c>
      <c r="D7">
        <v>1</v>
      </c>
      <c r="E7">
        <v>3</v>
      </c>
      <c r="F7">
        <v>2</v>
      </c>
      <c r="G7">
        <v>1</v>
      </c>
      <c r="H7">
        <v>1</v>
      </c>
      <c r="I7">
        <v>3</v>
      </c>
      <c r="J7">
        <v>1</v>
      </c>
      <c r="K7">
        <v>2</v>
      </c>
      <c r="L7">
        <v>2</v>
      </c>
      <c r="M7">
        <v>3</v>
      </c>
      <c r="O7">
        <f t="shared" si="0"/>
        <v>4</v>
      </c>
      <c r="P7">
        <f t="shared" si="1"/>
        <v>4</v>
      </c>
      <c r="Q7">
        <f t="shared" si="2"/>
        <v>4</v>
      </c>
    </row>
    <row r="8" spans="1:17" x14ac:dyDescent="0.15">
      <c r="A8" t="s">
        <v>38</v>
      </c>
      <c r="B8">
        <v>1</v>
      </c>
      <c r="C8">
        <v>1</v>
      </c>
      <c r="D8">
        <v>1</v>
      </c>
      <c r="E8">
        <v>1</v>
      </c>
      <c r="F8">
        <v>1</v>
      </c>
      <c r="G8">
        <v>1</v>
      </c>
      <c r="H8">
        <v>1</v>
      </c>
      <c r="I8">
        <v>1</v>
      </c>
      <c r="J8">
        <v>1</v>
      </c>
      <c r="K8">
        <v>2</v>
      </c>
      <c r="L8">
        <v>1</v>
      </c>
      <c r="M8">
        <v>1</v>
      </c>
      <c r="O8">
        <f t="shared" si="0"/>
        <v>11</v>
      </c>
      <c r="P8">
        <f t="shared" si="1"/>
        <v>1</v>
      </c>
      <c r="Q8">
        <f t="shared" si="2"/>
        <v>0</v>
      </c>
    </row>
    <row r="9" spans="1:17" x14ac:dyDescent="0.15">
      <c r="A9" t="s">
        <v>39</v>
      </c>
      <c r="B9">
        <v>1</v>
      </c>
      <c r="C9">
        <v>1</v>
      </c>
      <c r="D9">
        <v>1</v>
      </c>
      <c r="E9">
        <v>1</v>
      </c>
      <c r="F9">
        <v>1</v>
      </c>
      <c r="G9">
        <v>1</v>
      </c>
      <c r="H9">
        <v>1</v>
      </c>
      <c r="I9">
        <v>1</v>
      </c>
      <c r="J9">
        <v>1</v>
      </c>
      <c r="K9">
        <v>2</v>
      </c>
      <c r="L9">
        <v>1</v>
      </c>
      <c r="M9">
        <v>1</v>
      </c>
      <c r="O9">
        <f t="shared" si="0"/>
        <v>11</v>
      </c>
      <c r="P9">
        <f t="shared" si="1"/>
        <v>1</v>
      </c>
      <c r="Q9">
        <f t="shared" si="2"/>
        <v>0</v>
      </c>
    </row>
    <row r="10" spans="1:17" x14ac:dyDescent="0.15">
      <c r="A10" t="s">
        <v>40</v>
      </c>
      <c r="B10">
        <v>2</v>
      </c>
      <c r="C10">
        <v>1</v>
      </c>
      <c r="D10">
        <v>1</v>
      </c>
      <c r="E10">
        <v>1</v>
      </c>
      <c r="F10">
        <v>1</v>
      </c>
      <c r="G10">
        <v>1</v>
      </c>
      <c r="H10">
        <v>1</v>
      </c>
      <c r="I10">
        <v>1</v>
      </c>
      <c r="J10">
        <v>1</v>
      </c>
      <c r="K10">
        <v>2</v>
      </c>
      <c r="L10">
        <v>1</v>
      </c>
      <c r="M10">
        <v>1</v>
      </c>
      <c r="O10">
        <f t="shared" si="0"/>
        <v>10</v>
      </c>
      <c r="P10">
        <f t="shared" si="1"/>
        <v>2</v>
      </c>
      <c r="Q10">
        <f t="shared" si="2"/>
        <v>0</v>
      </c>
    </row>
    <row r="11" spans="1:17" x14ac:dyDescent="0.15">
      <c r="A11" t="s">
        <v>41</v>
      </c>
      <c r="B11">
        <v>2</v>
      </c>
      <c r="C11">
        <v>1</v>
      </c>
      <c r="D11">
        <v>1</v>
      </c>
      <c r="E11">
        <v>3</v>
      </c>
      <c r="F11">
        <v>2</v>
      </c>
      <c r="G11">
        <v>1</v>
      </c>
      <c r="H11">
        <v>2</v>
      </c>
      <c r="I11">
        <v>2</v>
      </c>
      <c r="J11">
        <v>1</v>
      </c>
      <c r="K11">
        <v>3</v>
      </c>
      <c r="L11">
        <v>1</v>
      </c>
      <c r="M11">
        <v>1</v>
      </c>
      <c r="O11">
        <f t="shared" si="0"/>
        <v>6</v>
      </c>
      <c r="P11">
        <f t="shared" si="1"/>
        <v>4</v>
      </c>
      <c r="Q11">
        <f t="shared" si="2"/>
        <v>2</v>
      </c>
    </row>
    <row r="12" spans="1:17" x14ac:dyDescent="0.15">
      <c r="A12" t="s">
        <v>42</v>
      </c>
      <c r="B12">
        <v>1</v>
      </c>
      <c r="C12">
        <v>1</v>
      </c>
      <c r="D12">
        <v>1</v>
      </c>
      <c r="E12">
        <v>1</v>
      </c>
      <c r="F12">
        <v>1</v>
      </c>
      <c r="G12">
        <v>1</v>
      </c>
      <c r="H12">
        <v>1</v>
      </c>
      <c r="I12">
        <v>3</v>
      </c>
      <c r="J12">
        <v>1</v>
      </c>
      <c r="K12">
        <v>2</v>
      </c>
      <c r="L12">
        <v>1</v>
      </c>
      <c r="M12">
        <v>1</v>
      </c>
      <c r="O12">
        <f t="shared" si="0"/>
        <v>10</v>
      </c>
      <c r="P12">
        <f t="shared" si="1"/>
        <v>1</v>
      </c>
      <c r="Q12">
        <f t="shared" si="2"/>
        <v>1</v>
      </c>
    </row>
    <row r="13" spans="1:17" x14ac:dyDescent="0.15">
      <c r="A13" t="s">
        <v>43</v>
      </c>
      <c r="B13">
        <v>1</v>
      </c>
      <c r="C13">
        <v>1</v>
      </c>
      <c r="D13">
        <v>1</v>
      </c>
      <c r="E13">
        <v>1</v>
      </c>
      <c r="F13">
        <v>1</v>
      </c>
      <c r="G13">
        <v>1</v>
      </c>
      <c r="H13">
        <v>1</v>
      </c>
      <c r="I13">
        <v>1</v>
      </c>
      <c r="J13">
        <v>1</v>
      </c>
      <c r="K13">
        <v>2</v>
      </c>
      <c r="L13">
        <v>1</v>
      </c>
      <c r="M13">
        <v>1</v>
      </c>
      <c r="O13">
        <f t="shared" si="0"/>
        <v>11</v>
      </c>
      <c r="P13">
        <f t="shared" si="1"/>
        <v>1</v>
      </c>
      <c r="Q13">
        <f t="shared" si="2"/>
        <v>0</v>
      </c>
    </row>
    <row r="14" spans="1:17" x14ac:dyDescent="0.15">
      <c r="A14" t="s">
        <v>44</v>
      </c>
      <c r="B14">
        <v>1</v>
      </c>
      <c r="C14">
        <v>2</v>
      </c>
      <c r="D14">
        <v>1</v>
      </c>
      <c r="E14">
        <v>2</v>
      </c>
      <c r="F14">
        <v>2</v>
      </c>
      <c r="G14">
        <v>1</v>
      </c>
      <c r="H14">
        <v>1</v>
      </c>
      <c r="I14">
        <v>1</v>
      </c>
      <c r="J14">
        <v>1</v>
      </c>
      <c r="K14">
        <v>2</v>
      </c>
      <c r="L14">
        <v>1</v>
      </c>
      <c r="M14">
        <v>1</v>
      </c>
      <c r="O14">
        <f t="shared" si="0"/>
        <v>8</v>
      </c>
      <c r="P14">
        <f t="shared" si="1"/>
        <v>4</v>
      </c>
      <c r="Q14">
        <f t="shared" si="2"/>
        <v>0</v>
      </c>
    </row>
    <row r="15" spans="1:17" x14ac:dyDescent="0.15">
      <c r="A15" t="s">
        <v>45</v>
      </c>
      <c r="B15">
        <v>1</v>
      </c>
      <c r="C15">
        <v>1</v>
      </c>
      <c r="D15">
        <v>1</v>
      </c>
      <c r="E15">
        <v>1</v>
      </c>
      <c r="F15">
        <v>1</v>
      </c>
      <c r="G15">
        <v>1</v>
      </c>
      <c r="H15">
        <v>1</v>
      </c>
      <c r="I15">
        <v>1</v>
      </c>
      <c r="J15">
        <v>1</v>
      </c>
      <c r="K15">
        <v>1</v>
      </c>
      <c r="L15">
        <v>1</v>
      </c>
      <c r="M15">
        <v>1</v>
      </c>
      <c r="O15">
        <f t="shared" si="0"/>
        <v>12</v>
      </c>
      <c r="P15">
        <f t="shared" si="1"/>
        <v>0</v>
      </c>
      <c r="Q15">
        <f t="shared" si="2"/>
        <v>0</v>
      </c>
    </row>
    <row r="16" spans="1:17" x14ac:dyDescent="0.15">
      <c r="A16" t="s">
        <v>46</v>
      </c>
      <c r="B16">
        <v>3</v>
      </c>
      <c r="C16">
        <v>1</v>
      </c>
      <c r="D16">
        <v>1</v>
      </c>
      <c r="E16">
        <v>2</v>
      </c>
      <c r="F16">
        <v>1</v>
      </c>
      <c r="G16">
        <v>1</v>
      </c>
      <c r="H16">
        <v>2</v>
      </c>
      <c r="I16">
        <v>2</v>
      </c>
      <c r="J16">
        <v>1</v>
      </c>
      <c r="K16">
        <v>2</v>
      </c>
      <c r="L16">
        <v>1</v>
      </c>
      <c r="M16">
        <v>1</v>
      </c>
      <c r="O16">
        <f t="shared" si="0"/>
        <v>7</v>
      </c>
      <c r="P16">
        <f t="shared" si="1"/>
        <v>4</v>
      </c>
      <c r="Q16">
        <f t="shared" si="2"/>
        <v>1</v>
      </c>
    </row>
    <row r="17" spans="1:17" x14ac:dyDescent="0.15">
      <c r="A17" t="s">
        <v>47</v>
      </c>
      <c r="B17">
        <v>3</v>
      </c>
      <c r="C17">
        <v>1</v>
      </c>
      <c r="D17">
        <v>1</v>
      </c>
      <c r="E17">
        <v>3</v>
      </c>
      <c r="F17">
        <v>1</v>
      </c>
      <c r="G17">
        <v>1</v>
      </c>
      <c r="H17">
        <v>2</v>
      </c>
      <c r="I17">
        <v>1</v>
      </c>
      <c r="J17">
        <v>1</v>
      </c>
      <c r="K17">
        <v>2</v>
      </c>
      <c r="L17">
        <v>1</v>
      </c>
      <c r="M17">
        <v>1</v>
      </c>
      <c r="O17">
        <f t="shared" si="0"/>
        <v>8</v>
      </c>
      <c r="P17">
        <f t="shared" si="1"/>
        <v>2</v>
      </c>
      <c r="Q17">
        <f t="shared" si="2"/>
        <v>2</v>
      </c>
    </row>
    <row r="18" spans="1:17" x14ac:dyDescent="0.15">
      <c r="A18" t="s">
        <v>48</v>
      </c>
      <c r="B18">
        <v>1</v>
      </c>
      <c r="C18">
        <v>1</v>
      </c>
      <c r="D18">
        <v>1</v>
      </c>
      <c r="E18">
        <v>1</v>
      </c>
      <c r="F18">
        <v>1</v>
      </c>
      <c r="G18">
        <v>1</v>
      </c>
      <c r="H18">
        <v>1</v>
      </c>
      <c r="I18">
        <v>2</v>
      </c>
      <c r="J18">
        <v>1</v>
      </c>
      <c r="K18">
        <v>2</v>
      </c>
      <c r="L18">
        <v>1</v>
      </c>
      <c r="M18">
        <v>1</v>
      </c>
      <c r="O18">
        <f t="shared" ref="O18:O19" si="3">COUNTIF(B18:M18,1)</f>
        <v>10</v>
      </c>
      <c r="P18">
        <f t="shared" si="1"/>
        <v>2</v>
      </c>
      <c r="Q18">
        <f t="shared" si="2"/>
        <v>0</v>
      </c>
    </row>
    <row r="19" spans="1:17" x14ac:dyDescent="0.15">
      <c r="A19" t="s">
        <v>49</v>
      </c>
      <c r="B19">
        <v>1</v>
      </c>
      <c r="C19">
        <v>1</v>
      </c>
      <c r="D19">
        <v>1</v>
      </c>
      <c r="E19">
        <v>1</v>
      </c>
      <c r="F19">
        <v>1</v>
      </c>
      <c r="G19">
        <v>1</v>
      </c>
      <c r="H19">
        <v>1</v>
      </c>
      <c r="I19">
        <v>1</v>
      </c>
      <c r="J19">
        <v>1</v>
      </c>
      <c r="K19">
        <v>2</v>
      </c>
      <c r="L19">
        <v>1</v>
      </c>
      <c r="M19">
        <v>1</v>
      </c>
      <c r="O19">
        <f t="shared" si="3"/>
        <v>11</v>
      </c>
      <c r="P19">
        <f t="shared" si="1"/>
        <v>1</v>
      </c>
      <c r="Q19">
        <f t="shared" si="2"/>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放デイ保護者向け評価表(2022)</vt:lpstr>
      <vt:lpstr>集計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放課後等デイサービス ちょいす</cp:lastModifiedBy>
  <cp:lastPrinted>2020-09-17T03:27:18Z</cp:lastPrinted>
  <dcterms:created xsi:type="dcterms:W3CDTF">2017-04-26T00:56:45Z</dcterms:created>
  <dcterms:modified xsi:type="dcterms:W3CDTF">2022-03-31T09:43:38Z</dcterms:modified>
</cp:coreProperties>
</file>